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MMD\Kinh doanh\"/>
    </mc:Choice>
  </mc:AlternateContent>
  <bookViews>
    <workbookView xWindow="28680" yWindow="-120" windowWidth="21840" windowHeight="13740"/>
  </bookViews>
  <sheets>
    <sheet name="CỬA THÉP MMD" sheetId="3" r:id="rId1"/>
    <sheet name="KTLN " sheetId="5" state="hidden" r:id="rId2"/>
  </sheets>
  <definedNames>
    <definedName name="_xlnm.Print_Area" localSheetId="0">'CỬA THÉP MMD'!$A$1:$J$57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5" l="1"/>
  <c r="D51" i="5" s="1"/>
  <c r="D15" i="5"/>
  <c r="D14" i="5"/>
  <c r="D13" i="5"/>
  <c r="D46" i="5" s="1"/>
  <c r="D12" i="5"/>
  <c r="D45" i="5" s="1"/>
  <c r="D11" i="5"/>
  <c r="D44" i="5" s="1"/>
  <c r="D43" i="5" s="1"/>
  <c r="D50" i="5" l="1"/>
  <c r="D49" i="5"/>
  <c r="D48" i="5"/>
  <c r="D47" i="5" s="1"/>
  <c r="D42" i="5" s="1"/>
  <c r="D54" i="5" s="1"/>
  <c r="D10" i="5"/>
  <c r="E54" i="5" l="1"/>
  <c r="D53" i="5"/>
  <c r="D21" i="5" l="1"/>
  <c r="D20" i="5" l="1"/>
  <c r="D19" i="5" l="1"/>
  <c r="D18" i="5"/>
  <c r="D17" i="5"/>
  <c r="D16" i="5" l="1"/>
  <c r="D9" i="5" s="1"/>
  <c r="D23" i="5" s="1"/>
  <c r="D22" i="5" s="1"/>
  <c r="E23" i="5" l="1"/>
</calcChain>
</file>

<file path=xl/sharedStrings.xml><?xml version="1.0" encoding="utf-8"?>
<sst xmlns="http://schemas.openxmlformats.org/spreadsheetml/2006/main" count="100" uniqueCount="70">
  <si>
    <t>STT</t>
  </si>
  <si>
    <t>Số lượng</t>
  </si>
  <si>
    <t>A</t>
  </si>
  <si>
    <t>B</t>
  </si>
  <si>
    <t>C</t>
  </si>
  <si>
    <t>KHÁI TOÁN LỢI NHUẬN CỬA THÉP HÀN QUỐC MMD</t>
  </si>
  <si>
    <t xml:space="preserve">* DỰ ÁN: </t>
  </si>
  <si>
    <t>* HẠNG MỤC: CỬA THÉP, CỬA THÉP CHỐNG CHÁY HÀN QUỐC MMD</t>
  </si>
  <si>
    <t xml:space="preserve">* ĐỊA ĐIỂM: </t>
  </si>
  <si>
    <t>HẠNG MỤC</t>
  </si>
  <si>
    <t>GIÁ TRỊ</t>
  </si>
  <si>
    <t>REMARK</t>
  </si>
  <si>
    <t>CHI PHÍ THỰC HIỆN DỰ ÁN</t>
  </si>
  <si>
    <t>Giá vốn vào MMD</t>
  </si>
  <si>
    <t>Cửa thép</t>
  </si>
  <si>
    <t>Phụ kiện và Doorsill</t>
  </si>
  <si>
    <t>Nhân công gia công - lắp dựng</t>
  </si>
  <si>
    <t>Phí vận chuyển</t>
  </si>
  <si>
    <t>Giấy CNCC</t>
  </si>
  <si>
    <t>Chi phí quản lý</t>
  </si>
  <si>
    <t>Chi phí hoa hồng</t>
  </si>
  <si>
    <t>Hoa hồng 2%</t>
  </si>
  <si>
    <t>Chi phí Quản lý dự án</t>
  </si>
  <si>
    <t>Chi phí tạm tính 3%</t>
  </si>
  <si>
    <t>Chi phí dự phòng</t>
  </si>
  <si>
    <t>2% giá trị dự thầu</t>
  </si>
  <si>
    <t>GIÁ TRỊ DỰ THẦU (Chưa VAT)</t>
  </si>
  <si>
    <t>Gía dự thầu (Chưa VAT):</t>
  </si>
  <si>
    <t>LỢI NHUẬN TRƯỚC THUẾ :</t>
  </si>
  <si>
    <t>C = B- A</t>
  </si>
  <si>
    <t xml:space="preserve">                                                                                                                                                                                 Tp.Hồ Chí Minh,  Ngày ... tháng 02 năm 2022</t>
  </si>
  <si>
    <t xml:space="preserve">              Người lập                           Tp.Kinh doanh                       Tp.P Kế toán                                  GĐ                                                    Duyệt</t>
  </si>
  <si>
    <t xml:space="preserve">            Cao Đức Dũ                            Cao Đức Dũ                          Ngô Đức Khá                      Đinh Thị Mộng Dung                               Park SungYong</t>
  </si>
  <si>
    <r>
      <rPr>
        <b/>
        <sz val="16"/>
        <rFont val="Times New Roman"/>
        <charset val="134"/>
      </rPr>
      <t xml:space="preserve">KHÁI TOÁN LỢI NHUẬN CỬA THÉP HÀN QUỐC MMD </t>
    </r>
    <r>
      <rPr>
        <b/>
        <sz val="16"/>
        <color rgb="FFFF0000"/>
        <rFont val="Times New Roman"/>
        <charset val="163"/>
      </rPr>
      <t>TRỪ CHI PHÍ KIỂM ĐỊNH + VẬN CHUYỂN.</t>
    </r>
  </si>
  <si>
    <t xml:space="preserve">                                                                                                                                                                                              Tp.Hồ Chí Minh,  Ngày 21 tháng 12 năm 2021</t>
  </si>
  <si>
    <t>PHIẾU THÔNG TIN ĐẶT HÀNG</t>
  </si>
  <si>
    <t>NỘI DUNG</t>
  </si>
  <si>
    <t>TIÊU CHUẨN CÔNG TY</t>
  </si>
  <si>
    <t>YÊU CẦU CỦA QUÝ KHÁCH</t>
  </si>
  <si>
    <t>Kích thước</t>
  </si>
  <si>
    <t>900*2200</t>
  </si>
  <si>
    <t>1000*2200</t>
  </si>
  <si>
    <t>1020*2400</t>
  </si>
  <si>
    <t>1200*2400</t>
  </si>
  <si>
    <t>Dày tường</t>
  </si>
  <si>
    <t>100/200</t>
  </si>
  <si>
    <t>Mẫu mã cửa</t>
  </si>
  <si>
    <t>Catalogue</t>
  </si>
  <si>
    <t>Màu khung</t>
  </si>
  <si>
    <t>Chôn khung</t>
  </si>
  <si>
    <t>0 / 10 / 15 / 20 / 25</t>
  </si>
  <si>
    <t>Bản lề</t>
  </si>
  <si>
    <t>Bản lề pivot ( bản lề cối) /  Bản lề lá</t>
  </si>
  <si>
    <t>Cấu trúc khung</t>
  </si>
  <si>
    <t>3 mặt / 4 mặt</t>
  </si>
  <si>
    <t>Hướng cửa</t>
  </si>
  <si>
    <t>Tham khảo hình dưới</t>
  </si>
  <si>
    <t>Loại cửa</t>
  </si>
  <si>
    <t>Đơn /  Đôi / Đôi lệch</t>
  </si>
  <si>
    <t>Loại khóa</t>
  </si>
  <si>
    <t>Khóa tròn / Khóa tay gạt / Khóa điện tử</t>
  </si>
  <si>
    <t>Thiết kế mặt cửa</t>
  </si>
  <si>
    <t>Thiết kế 2 mặt / Thiết kế 1 mặt</t>
  </si>
  <si>
    <t>Phương pháp lắp đặt</t>
  </si>
  <si>
    <t>Neo âm tường / Tắc kê</t>
  </si>
  <si>
    <r>
      <rPr>
        <b/>
        <sz val="14"/>
        <rFont val="Times New Roman"/>
        <family val="1"/>
      </rPr>
      <t>CÔNG TY TNHH THƯƠNG MẠI MMD</t>
    </r>
    <r>
      <rPr>
        <sz val="14"/>
        <rFont val="Times New Roman"/>
        <family val="1"/>
      </rPr>
      <t xml:space="preserve">
Văn phòng: Số 45/5 Đường 160, P. Tăng Nhơn Phú A, Thành phố Thủ Đức, TPHCM
Tel: 028.5448.4030 - Fax: 028.5410.4144
Hotline: 19007032; Website: mmdvn.vn</t>
    </r>
  </si>
  <si>
    <t xml:space="preserve">XÁC NHẬN </t>
  </si>
  <si>
    <t>KHÁCH HÀNG</t>
  </si>
  <si>
    <t>CÔNG TY TNHH THƯƠNG MẠI MMD</t>
  </si>
  <si>
    <t xml:space="preserve">Ngày đặt hàng: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</si>
</sst>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[$-409]General"/>
    <numFmt numFmtId="165" formatCode="_-* #,##0.00\ _₫_-;\-* #,##0.00\ _₫_-;_-* &quot;-&quot;??\ _₫_-;_-@_-"/>
    <numFmt numFmtId="166" formatCode="_(* #,##0_);_(* \(#,##0\);_(* &quot;-&quot;??_);_(@_)"/>
    <numFmt numFmtId="167" formatCode="0.0%"/>
    <numFmt numFmtId="168" formatCode="[$-409]d/mmm/yyyy;@"/>
  </numFmts>
  <fonts count="23">
    <font>
      <sz val="11"/>
      <color theme="1"/>
      <name val="Calibri"/>
      <charset val="134"/>
      <scheme val="minor"/>
    </font>
    <font>
      <sz val="10"/>
      <name val="Times New Roman"/>
      <charset val="134"/>
    </font>
    <font>
      <b/>
      <sz val="16"/>
      <name val="Times New Roman"/>
      <charset val="134"/>
    </font>
    <font>
      <b/>
      <sz val="11"/>
      <name val="Times New Roman"/>
      <charset val="134"/>
    </font>
    <font>
      <sz val="9"/>
      <name val="Times New Roman"/>
      <charset val="134"/>
    </font>
    <font>
      <b/>
      <sz val="9"/>
      <name val="Times New Roman"/>
      <charset val="134"/>
    </font>
    <font>
      <b/>
      <u/>
      <sz val="11"/>
      <name val="Times New Roman"/>
      <charset val="134"/>
    </font>
    <font>
      <sz val="11"/>
      <name val="Times New Roman"/>
      <charset val="134"/>
    </font>
    <font>
      <b/>
      <sz val="9"/>
      <color rgb="FFFF0000"/>
      <name val="Times New Roman"/>
      <charset val="163"/>
    </font>
    <font>
      <b/>
      <sz val="10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b/>
      <sz val="18"/>
      <name val="Times New Roma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16"/>
      <color rgb="FFFF0000"/>
      <name val="Times New Roman"/>
      <charset val="163"/>
    </font>
    <font>
      <sz val="11"/>
      <color theme="1"/>
      <name val="Calibri"/>
      <charset val="134"/>
      <scheme val="minor"/>
    </font>
    <font>
      <sz val="12"/>
      <name val="Times New Roman"/>
      <family val="1"/>
    </font>
    <font>
      <b/>
      <sz val="1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8596148564104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0">
    <xf numFmtId="0" fontId="0" fillId="0" borderId="0"/>
    <xf numFmtId="9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6" fillId="0" borderId="0"/>
    <xf numFmtId="0" fontId="13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3" fillId="0" borderId="0">
      <alignment vertical="center"/>
    </xf>
    <xf numFmtId="0" fontId="16" fillId="0" borderId="0"/>
  </cellStyleXfs>
  <cellXfs count="78">
    <xf numFmtId="0" fontId="0" fillId="0" borderId="0" xfId="0"/>
    <xf numFmtId="0" fontId="16" fillId="2" borderId="0" xfId="9" applyFill="1"/>
    <xf numFmtId="0" fontId="1" fillId="2" borderId="0" xfId="5" applyFont="1" applyFill="1"/>
    <xf numFmtId="0" fontId="2" fillId="2" borderId="0" xfId="5" applyFont="1" applyFill="1" applyAlignment="1">
      <alignment horizontal="center" vertical="center"/>
    </xf>
    <xf numFmtId="0" fontId="3" fillId="2" borderId="0" xfId="5" applyFont="1" applyFill="1" applyAlignment="1">
      <alignment vertical="center"/>
    </xf>
    <xf numFmtId="0" fontId="4" fillId="2" borderId="0" xfId="5" applyFont="1" applyFill="1"/>
    <xf numFmtId="0" fontId="5" fillId="2" borderId="1" xfId="5" applyFont="1" applyFill="1" applyBorder="1" applyAlignment="1">
      <alignment horizontal="center" vertical="center"/>
    </xf>
    <xf numFmtId="0" fontId="5" fillId="3" borderId="1" xfId="5" applyFont="1" applyFill="1" applyBorder="1" applyAlignment="1">
      <alignment horizontal="center" vertical="center"/>
    </xf>
    <xf numFmtId="166" fontId="3" fillId="3" borderId="1" xfId="5" applyNumberFormat="1" applyFont="1" applyFill="1" applyBorder="1" applyAlignment="1">
      <alignment horizontal="center" vertical="center"/>
    </xf>
    <xf numFmtId="0" fontId="3" fillId="2" borderId="2" xfId="5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left" vertical="center"/>
    </xf>
    <xf numFmtId="166" fontId="3" fillId="2" borderId="1" xfId="2" applyNumberFormat="1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4" xfId="5" applyFont="1" applyFill="1" applyBorder="1" applyAlignment="1">
      <alignment horizontal="left" vertical="center"/>
    </xf>
    <xf numFmtId="166" fontId="7" fillId="0" borderId="4" xfId="2" applyNumberFormat="1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/>
    </xf>
    <xf numFmtId="0" fontId="3" fillId="2" borderId="1" xfId="5" applyFont="1" applyFill="1" applyBorder="1" applyAlignment="1">
      <alignment horizontal="left" vertical="center"/>
    </xf>
    <xf numFmtId="166" fontId="3" fillId="2" borderId="1" xfId="5" applyNumberFormat="1" applyFont="1" applyFill="1" applyBorder="1" applyAlignment="1">
      <alignment horizontal="center" vertical="center"/>
    </xf>
    <xf numFmtId="0" fontId="3" fillId="2" borderId="5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left" vertical="center"/>
    </xf>
    <xf numFmtId="166" fontId="7" fillId="2" borderId="6" xfId="5" applyNumberFormat="1" applyFont="1" applyFill="1" applyBorder="1" applyAlignment="1">
      <alignment horizontal="center" vertical="center"/>
    </xf>
    <xf numFmtId="0" fontId="4" fillId="2" borderId="6" xfId="5" applyFont="1" applyFill="1" applyBorder="1" applyAlignment="1">
      <alignment horizontal="left" vertical="center"/>
    </xf>
    <xf numFmtId="0" fontId="3" fillId="2" borderId="3" xfId="5" applyFont="1" applyFill="1" applyBorder="1" applyAlignment="1">
      <alignment horizontal="center" vertical="center"/>
    </xf>
    <xf numFmtId="166" fontId="7" fillId="2" borderId="4" xfId="5" applyNumberFormat="1" applyFont="1" applyFill="1" applyBorder="1" applyAlignment="1">
      <alignment horizontal="center" vertical="center"/>
    </xf>
    <xf numFmtId="0" fontId="4" fillId="2" borderId="7" xfId="5" applyFont="1" applyFill="1" applyBorder="1" applyAlignment="1">
      <alignment horizontal="left" vertical="center"/>
    </xf>
    <xf numFmtId="0" fontId="3" fillId="2" borderId="4" xfId="5" applyFont="1" applyFill="1" applyBorder="1" applyAlignment="1">
      <alignment horizontal="left" vertical="center"/>
    </xf>
    <xf numFmtId="166" fontId="7" fillId="2" borderId="4" xfId="5" applyNumberFormat="1" applyFont="1" applyFill="1" applyBorder="1" applyAlignment="1">
      <alignment vertical="center"/>
    </xf>
    <xf numFmtId="0" fontId="7" fillId="2" borderId="8" xfId="5" applyFont="1" applyFill="1" applyBorder="1" applyAlignment="1">
      <alignment horizontal="right" vertical="center"/>
    </xf>
    <xf numFmtId="0" fontId="7" fillId="2" borderId="9" xfId="5" applyFont="1" applyFill="1" applyBorder="1" applyAlignment="1">
      <alignment horizontal="center" vertical="center"/>
    </xf>
    <xf numFmtId="166" fontId="3" fillId="2" borderId="9" xfId="5" applyNumberFormat="1" applyFont="1" applyFill="1" applyBorder="1" applyAlignment="1">
      <alignment horizontal="center" vertical="center"/>
    </xf>
    <xf numFmtId="167" fontId="8" fillId="2" borderId="9" xfId="1" applyNumberFormat="1" applyFont="1" applyFill="1" applyBorder="1" applyAlignment="1">
      <alignment horizontal="center" vertical="center"/>
    </xf>
    <xf numFmtId="0" fontId="1" fillId="2" borderId="0" xfId="5" applyFont="1" applyFill="1" applyAlignment="1">
      <alignment horizontal="right" vertical="center"/>
    </xf>
    <xf numFmtId="0" fontId="1" fillId="2" borderId="0" xfId="5" applyFont="1" applyFill="1" applyAlignment="1">
      <alignment horizontal="center" vertical="center"/>
    </xf>
    <xf numFmtId="166" fontId="9" fillId="2" borderId="0" xfId="5" applyNumberFormat="1" applyFont="1" applyFill="1" applyAlignment="1">
      <alignment horizontal="center" vertical="center"/>
    </xf>
    <xf numFmtId="0" fontId="4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1" fillId="2" borderId="0" xfId="0" applyFont="1" applyFill="1"/>
    <xf numFmtId="0" fontId="0" fillId="2" borderId="0" xfId="9" applyFont="1" applyFill="1"/>
    <xf numFmtId="0" fontId="11" fillId="0" borderId="0" xfId="4" applyFont="1"/>
    <xf numFmtId="0" fontId="10" fillId="0" borderId="0" xfId="4" applyFont="1" applyAlignment="1">
      <alignment vertical="center"/>
    </xf>
    <xf numFmtId="43" fontId="10" fillId="0" borderId="0" xfId="4" applyNumberFormat="1" applyFont="1" applyAlignment="1">
      <alignment horizontal="center" vertical="center"/>
    </xf>
    <xf numFmtId="168" fontId="11" fillId="0" borderId="0" xfId="4" applyNumberFormat="1" applyFont="1" applyAlignment="1">
      <alignment vertical="center"/>
    </xf>
    <xf numFmtId="0" fontId="11" fillId="0" borderId="0" xfId="4" applyFont="1" applyAlignment="1">
      <alignment vertical="center"/>
    </xf>
    <xf numFmtId="0" fontId="10" fillId="0" borderId="1" xfId="4" applyFont="1" applyFill="1" applyBorder="1" applyAlignment="1">
      <alignment horizontal="center" vertical="center"/>
    </xf>
    <xf numFmtId="3" fontId="10" fillId="0" borderId="1" xfId="4" applyNumberFormat="1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/>
    </xf>
    <xf numFmtId="0" fontId="17" fillId="0" borderId="1" xfId="4" quotePrefix="1" applyFont="1" applyFill="1" applyBorder="1" applyAlignment="1">
      <alignment horizontal="center" vertical="center"/>
    </xf>
    <xf numFmtId="0" fontId="17" fillId="0" borderId="1" xfId="4" applyFont="1" applyFill="1" applyBorder="1" applyAlignment="1">
      <alignment vertical="center"/>
    </xf>
    <xf numFmtId="0" fontId="18" fillId="0" borderId="1" xfId="4" applyFont="1" applyBorder="1" applyAlignment="1">
      <alignment horizontal="center" vertical="center" wrapText="1"/>
    </xf>
    <xf numFmtId="0" fontId="22" fillId="0" borderId="1" xfId="4" applyFont="1" applyBorder="1" applyAlignment="1">
      <alignment horizontal="left" vertical="center" wrapText="1"/>
    </xf>
    <xf numFmtId="0" fontId="11" fillId="0" borderId="10" xfId="4" applyFont="1" applyBorder="1" applyAlignment="1">
      <alignment horizontal="center" vertical="center" wrapText="1"/>
    </xf>
    <xf numFmtId="0" fontId="11" fillId="0" borderId="11" xfId="4" applyFont="1" applyBorder="1" applyAlignment="1">
      <alignment horizontal="center" vertical="center" wrapText="1"/>
    </xf>
    <xf numFmtId="0" fontId="11" fillId="0" borderId="12" xfId="4" applyFont="1" applyBorder="1" applyAlignment="1">
      <alignment horizontal="center" vertical="center" wrapText="1"/>
    </xf>
    <xf numFmtId="0" fontId="11" fillId="0" borderId="16" xfId="4" applyFont="1" applyBorder="1" applyAlignment="1">
      <alignment horizontal="center" vertical="center" wrapText="1"/>
    </xf>
    <xf numFmtId="0" fontId="11" fillId="0" borderId="0" xfId="4" applyFont="1" applyBorder="1" applyAlignment="1">
      <alignment horizontal="center" vertical="center" wrapText="1"/>
    </xf>
    <xf numFmtId="0" fontId="11" fillId="0" borderId="17" xfId="4" applyFont="1" applyBorder="1" applyAlignment="1">
      <alignment horizontal="center" vertical="center" wrapText="1"/>
    </xf>
    <xf numFmtId="0" fontId="11" fillId="0" borderId="13" xfId="4" applyFont="1" applyBorder="1" applyAlignment="1">
      <alignment horizontal="center" vertical="center" wrapText="1"/>
    </xf>
    <xf numFmtId="0" fontId="11" fillId="0" borderId="14" xfId="4" applyFont="1" applyBorder="1" applyAlignment="1">
      <alignment horizontal="center" vertical="center" wrapText="1"/>
    </xf>
    <xf numFmtId="0" fontId="11" fillId="0" borderId="15" xfId="4" applyFont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/>
    </xf>
    <xf numFmtId="0" fontId="21" fillId="0" borderId="10" xfId="4" applyFont="1" applyBorder="1" applyAlignment="1">
      <alignment horizontal="center" vertical="center" wrapText="1"/>
    </xf>
    <xf numFmtId="0" fontId="21" fillId="0" borderId="11" xfId="4" applyFont="1" applyBorder="1" applyAlignment="1">
      <alignment horizontal="center" vertical="center" wrapText="1"/>
    </xf>
    <xf numFmtId="0" fontId="21" fillId="0" borderId="12" xfId="4" applyFont="1" applyBorder="1" applyAlignment="1">
      <alignment horizontal="center" vertical="center" wrapText="1"/>
    </xf>
    <xf numFmtId="0" fontId="21" fillId="0" borderId="13" xfId="4" applyFont="1" applyBorder="1" applyAlignment="1">
      <alignment horizontal="center" vertical="center" wrapText="1"/>
    </xf>
    <xf numFmtId="0" fontId="21" fillId="0" borderId="14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/>
    </xf>
    <xf numFmtId="0" fontId="18" fillId="0" borderId="1" xfId="4" applyFont="1" applyBorder="1" applyAlignment="1">
      <alignment horizontal="center" vertical="center" wrapText="1"/>
    </xf>
    <xf numFmtId="0" fontId="1" fillId="2" borderId="0" xfId="5" applyFont="1" applyFill="1" applyAlignment="1">
      <alignment horizontal="center" vertical="center"/>
    </xf>
    <xf numFmtId="0" fontId="10" fillId="2" borderId="0" xfId="5" applyFont="1" applyFill="1" applyAlignment="1">
      <alignment horizontal="justify" vertical="top"/>
    </xf>
    <xf numFmtId="0" fontId="1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horizontal="justify" vertical="center"/>
    </xf>
    <xf numFmtId="0" fontId="2" fillId="2" borderId="0" xfId="5" applyFont="1" applyFill="1" applyAlignment="1">
      <alignment horizontal="center" vertical="center"/>
    </xf>
  </cellXfs>
  <cellStyles count="10">
    <cellStyle name="Comma 2" xfId="7"/>
    <cellStyle name="Comma 2 2" xfId="6"/>
    <cellStyle name="Comma 2 2 3" xfId="2"/>
    <cellStyle name="Normal" xfId="0" builtinId="0"/>
    <cellStyle name="Normal 2" xfId="4"/>
    <cellStyle name="Normal 2 2 2 2" xfId="5"/>
    <cellStyle name="Normal 2 3" xfId="8"/>
    <cellStyle name="Normal 23" xfId="9"/>
    <cellStyle name="Normal 4" xfId="3"/>
    <cellStyle name="Percent 5" xfId="1"/>
  </cellStyles>
  <dxfs count="0"/>
  <tableStyles count="0" defaultTableStyle="TableStyleMedium2" defaultPivotStyle="PivotStyleLight16"/>
  <colors>
    <mruColors>
      <color rgb="FFF13D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130633</xdr:colOff>
      <xdr:row>0</xdr:row>
      <xdr:rowOff>275671</xdr:rowOff>
    </xdr:from>
    <xdr:to>
      <xdr:col>2</xdr:col>
      <xdr:colOff>571501</xdr:colOff>
      <xdr:row>1</xdr:row>
      <xdr:rowOff>296027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11197C1E-42B5-4A20-931F-4A9569B94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633" y="275671"/>
          <a:ext cx="1796780" cy="591856"/>
        </a:xfrm>
        <a:prstGeom prst="rect">
          <a:avLst/>
        </a:prstGeom>
      </xdr:spPr>
    </xdr:pic>
    <xdr:clientData/>
  </xdr:twoCellAnchor>
  <xdr:twoCellAnchor editAs="oneCell">
    <xdr:from>
      <xdr:col>3</xdr:col>
      <xdr:colOff>212431</xdr:colOff>
      <xdr:row>0</xdr:row>
      <xdr:rowOff>358914</xdr:rowOff>
    </xdr:from>
    <xdr:to>
      <xdr:col>4</xdr:col>
      <xdr:colOff>1042146</xdr:colOff>
      <xdr:row>1</xdr:row>
      <xdr:rowOff>265859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9BBA8E5E-3C2C-4519-A277-9F789D92F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73460" y="358914"/>
          <a:ext cx="1434833" cy="47844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21448</xdr:rowOff>
    </xdr:from>
    <xdr:to>
      <xdr:col>9</xdr:col>
      <xdr:colOff>3243943</xdr:colOff>
      <xdr:row>44</xdr:row>
      <xdr:rowOff>174171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7019"/>
          <a:ext cx="10896600" cy="5247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B57"/>
  <sheetViews>
    <sheetView tabSelected="1" view="pageLayout" zoomScale="40" zoomScaleNormal="70" zoomScaleSheetLayoutView="85" zoomScalePageLayoutView="40" workbookViewId="0">
      <selection activeCell="Q8" sqref="Q8"/>
    </sheetView>
  </sheetViews>
  <sheetFormatPr defaultColWidth="9" defaultRowHeight="14.4"/>
  <cols>
    <col min="1" max="1" width="10" customWidth="1"/>
    <col min="2" max="2" width="10.33203125" customWidth="1"/>
    <col min="5" max="5" width="17" customWidth="1"/>
    <col min="6" max="6" width="12.6640625" customWidth="1"/>
    <col min="7" max="7" width="12.88671875" customWidth="1"/>
    <col min="8" max="8" width="12.6640625" customWidth="1"/>
    <col min="9" max="9" width="13.44140625" customWidth="1"/>
    <col min="10" max="10" width="45.88671875" customWidth="1"/>
    <col min="11" max="11" width="10.5546875" bestFit="1" customWidth="1"/>
    <col min="12" max="12" width="18.109375" bestFit="1" customWidth="1"/>
    <col min="15" max="15" width="15.5546875" bestFit="1" customWidth="1"/>
  </cols>
  <sheetData>
    <row r="1" spans="1:236" s="40" customFormat="1" ht="45" customHeight="1">
      <c r="A1" s="69"/>
      <c r="B1" s="69"/>
      <c r="C1" s="69"/>
      <c r="D1" s="69"/>
      <c r="E1" s="69"/>
      <c r="F1" s="70" t="s">
        <v>65</v>
      </c>
      <c r="G1" s="70"/>
      <c r="H1" s="70"/>
      <c r="I1" s="70"/>
      <c r="J1" s="70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</row>
    <row r="2" spans="1:236" s="40" customFormat="1" ht="50.25" customHeight="1">
      <c r="A2" s="69"/>
      <c r="B2" s="69"/>
      <c r="C2" s="69"/>
      <c r="D2" s="69"/>
      <c r="E2" s="69"/>
      <c r="F2" s="70"/>
      <c r="G2" s="70"/>
      <c r="H2" s="70"/>
      <c r="I2" s="70"/>
      <c r="J2" s="70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</row>
    <row r="3" spans="1:236" s="40" customFormat="1" ht="48.6" customHeight="1">
      <c r="A3" s="72" t="s">
        <v>35</v>
      </c>
      <c r="B3" s="72"/>
      <c r="C3" s="72"/>
      <c r="D3" s="72"/>
      <c r="E3" s="72"/>
      <c r="F3" s="72"/>
      <c r="G3" s="72"/>
      <c r="H3" s="72"/>
      <c r="I3" s="72"/>
      <c r="J3" s="72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</row>
    <row r="4" spans="1:236" s="40" customFormat="1" ht="19.2" customHeight="1">
      <c r="A4" s="50"/>
      <c r="B4" s="50"/>
      <c r="C4" s="50"/>
      <c r="D4" s="50"/>
      <c r="E4" s="50"/>
      <c r="F4" s="50"/>
      <c r="G4" s="50"/>
      <c r="H4" s="50"/>
      <c r="I4" s="50"/>
      <c r="J4" s="51" t="s">
        <v>69</v>
      </c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</row>
    <row r="5" spans="1:236" s="41" customFormat="1" ht="39.75" customHeight="1">
      <c r="A5" s="45" t="s">
        <v>0</v>
      </c>
      <c r="B5" s="71" t="s">
        <v>36</v>
      </c>
      <c r="C5" s="71"/>
      <c r="D5" s="71"/>
      <c r="E5" s="71"/>
      <c r="F5" s="68" t="s">
        <v>37</v>
      </c>
      <c r="G5" s="68"/>
      <c r="H5" s="68"/>
      <c r="I5" s="68"/>
      <c r="J5" s="46" t="s">
        <v>38</v>
      </c>
    </row>
    <row r="6" spans="1:236" s="42" customFormat="1" ht="30.75" customHeight="1">
      <c r="A6" s="47">
        <v>1</v>
      </c>
      <c r="B6" s="61" t="s">
        <v>39</v>
      </c>
      <c r="C6" s="61"/>
      <c r="D6" s="61"/>
      <c r="E6" s="61"/>
      <c r="F6" s="48" t="s">
        <v>40</v>
      </c>
      <c r="G6" s="48" t="s">
        <v>41</v>
      </c>
      <c r="H6" s="48" t="s">
        <v>42</v>
      </c>
      <c r="I6" s="48" t="s">
        <v>43</v>
      </c>
      <c r="J6" s="48"/>
    </row>
    <row r="7" spans="1:236" s="41" customFormat="1" ht="30.75" customHeight="1">
      <c r="A7" s="47">
        <v>2</v>
      </c>
      <c r="B7" s="61" t="s">
        <v>44</v>
      </c>
      <c r="C7" s="61"/>
      <c r="D7" s="61"/>
      <c r="E7" s="61"/>
      <c r="F7" s="61" t="s">
        <v>45</v>
      </c>
      <c r="G7" s="61"/>
      <c r="H7" s="61"/>
      <c r="I7" s="61"/>
      <c r="J7" s="49"/>
    </row>
    <row r="8" spans="1:236" s="41" customFormat="1" ht="30.75" customHeight="1">
      <c r="A8" s="47">
        <v>3</v>
      </c>
      <c r="B8" s="61" t="s">
        <v>46</v>
      </c>
      <c r="C8" s="61"/>
      <c r="D8" s="61"/>
      <c r="E8" s="61"/>
      <c r="F8" s="61" t="s">
        <v>47</v>
      </c>
      <c r="G8" s="61"/>
      <c r="H8" s="61"/>
      <c r="I8" s="61"/>
      <c r="J8" s="49"/>
    </row>
    <row r="9" spans="1:236" s="41" customFormat="1" ht="30.75" customHeight="1">
      <c r="A9" s="47">
        <v>4</v>
      </c>
      <c r="B9" s="61" t="s">
        <v>48</v>
      </c>
      <c r="C9" s="61"/>
      <c r="D9" s="61"/>
      <c r="E9" s="61"/>
      <c r="F9" s="61" t="s">
        <v>47</v>
      </c>
      <c r="G9" s="61"/>
      <c r="H9" s="61"/>
      <c r="I9" s="61"/>
      <c r="J9" s="49"/>
    </row>
    <row r="10" spans="1:236" s="41" customFormat="1" ht="30.75" customHeight="1">
      <c r="A10" s="47">
        <v>5</v>
      </c>
      <c r="B10" s="61" t="s">
        <v>49</v>
      </c>
      <c r="C10" s="61"/>
      <c r="D10" s="61"/>
      <c r="E10" s="61"/>
      <c r="F10" s="61" t="s">
        <v>50</v>
      </c>
      <c r="G10" s="61"/>
      <c r="H10" s="61"/>
      <c r="I10" s="61"/>
      <c r="J10" s="49"/>
    </row>
    <row r="11" spans="1:236" s="41" customFormat="1" ht="30.75" customHeight="1">
      <c r="A11" s="47">
        <v>6</v>
      </c>
      <c r="B11" s="61" t="s">
        <v>51</v>
      </c>
      <c r="C11" s="61"/>
      <c r="D11" s="61"/>
      <c r="E11" s="61"/>
      <c r="F11" s="61" t="s">
        <v>52</v>
      </c>
      <c r="G11" s="61"/>
      <c r="H11" s="61"/>
      <c r="I11" s="61"/>
      <c r="J11" s="49"/>
    </row>
    <row r="12" spans="1:236" s="41" customFormat="1" ht="30.75" customHeight="1">
      <c r="A12" s="47">
        <v>7</v>
      </c>
      <c r="B12" s="61" t="s">
        <v>53</v>
      </c>
      <c r="C12" s="61"/>
      <c r="D12" s="61"/>
      <c r="E12" s="61"/>
      <c r="F12" s="61" t="s">
        <v>54</v>
      </c>
      <c r="G12" s="61"/>
      <c r="H12" s="61"/>
      <c r="I12" s="61"/>
      <c r="J12" s="49"/>
    </row>
    <row r="13" spans="1:236" s="41" customFormat="1" ht="30.75" customHeight="1">
      <c r="A13" s="47">
        <v>8</v>
      </c>
      <c r="B13" s="61" t="s">
        <v>55</v>
      </c>
      <c r="C13" s="61"/>
      <c r="D13" s="61"/>
      <c r="E13" s="61"/>
      <c r="F13" s="61" t="s">
        <v>56</v>
      </c>
      <c r="G13" s="61"/>
      <c r="H13" s="61"/>
      <c r="I13" s="61"/>
      <c r="J13" s="49"/>
    </row>
    <row r="14" spans="1:236" s="41" customFormat="1" ht="30.75" customHeight="1">
      <c r="A14" s="47">
        <v>9</v>
      </c>
      <c r="B14" s="61" t="s">
        <v>57</v>
      </c>
      <c r="C14" s="61"/>
      <c r="D14" s="61"/>
      <c r="E14" s="61"/>
      <c r="F14" s="61" t="s">
        <v>58</v>
      </c>
      <c r="G14" s="61"/>
      <c r="H14" s="61"/>
      <c r="I14" s="61"/>
      <c r="J14" s="49"/>
    </row>
    <row r="15" spans="1:236" s="41" customFormat="1" ht="30.75" customHeight="1">
      <c r="A15" s="47">
        <v>10</v>
      </c>
      <c r="B15" s="61" t="s">
        <v>59</v>
      </c>
      <c r="C15" s="61"/>
      <c r="D15" s="61"/>
      <c r="E15" s="61"/>
      <c r="F15" s="61" t="s">
        <v>60</v>
      </c>
      <c r="G15" s="61"/>
      <c r="H15" s="61"/>
      <c r="I15" s="61"/>
      <c r="J15" s="49"/>
    </row>
    <row r="16" spans="1:236" s="41" customFormat="1" ht="30.75" customHeight="1">
      <c r="A16" s="47">
        <v>11</v>
      </c>
      <c r="B16" s="61" t="s">
        <v>61</v>
      </c>
      <c r="C16" s="61"/>
      <c r="D16" s="61"/>
      <c r="E16" s="61"/>
      <c r="F16" s="61" t="s">
        <v>62</v>
      </c>
      <c r="G16" s="61"/>
      <c r="H16" s="61"/>
      <c r="I16" s="61"/>
      <c r="J16" s="49"/>
    </row>
    <row r="17" spans="1:10" s="41" customFormat="1" ht="30.75" customHeight="1">
      <c r="A17" s="47">
        <v>12</v>
      </c>
      <c r="B17" s="61" t="s">
        <v>63</v>
      </c>
      <c r="C17" s="61"/>
      <c r="D17" s="61"/>
      <c r="E17" s="61"/>
      <c r="F17" s="61" t="s">
        <v>64</v>
      </c>
      <c r="G17" s="61"/>
      <c r="H17" s="61"/>
      <c r="I17" s="61"/>
      <c r="J17" s="49"/>
    </row>
    <row r="18" spans="1:10" s="41" customFormat="1" ht="30.75" customHeight="1">
      <c r="A18" s="47">
        <v>13</v>
      </c>
      <c r="B18" s="61" t="s">
        <v>1</v>
      </c>
      <c r="C18" s="61"/>
      <c r="D18" s="61"/>
      <c r="E18" s="61"/>
      <c r="F18" s="61"/>
      <c r="G18" s="61"/>
      <c r="H18" s="61"/>
      <c r="I18" s="61"/>
      <c r="J18" s="49"/>
    </row>
    <row r="19" spans="1:10" s="41" customFormat="1" ht="15.6">
      <c r="A19" s="52"/>
      <c r="B19" s="53"/>
      <c r="C19" s="53"/>
      <c r="D19" s="53"/>
      <c r="E19" s="53"/>
      <c r="F19" s="53"/>
      <c r="G19" s="53"/>
      <c r="H19" s="53"/>
      <c r="I19" s="53"/>
      <c r="J19" s="54"/>
    </row>
    <row r="20" spans="1:10" s="43" customFormat="1" ht="15.6">
      <c r="A20" s="55"/>
      <c r="B20" s="56"/>
      <c r="C20" s="56"/>
      <c r="D20" s="56"/>
      <c r="E20" s="56"/>
      <c r="F20" s="56"/>
      <c r="G20" s="56"/>
      <c r="H20" s="56"/>
      <c r="I20" s="56"/>
      <c r="J20" s="57"/>
    </row>
    <row r="21" spans="1:10" s="43" customFormat="1" ht="15.6">
      <c r="A21" s="55"/>
      <c r="B21" s="56"/>
      <c r="C21" s="56"/>
      <c r="D21" s="56"/>
      <c r="E21" s="56"/>
      <c r="F21" s="56"/>
      <c r="G21" s="56"/>
      <c r="H21" s="56"/>
      <c r="I21" s="56"/>
      <c r="J21" s="57"/>
    </row>
    <row r="22" spans="1:10" ht="15" customHeight="1">
      <c r="A22" s="55"/>
      <c r="B22" s="56"/>
      <c r="C22" s="56"/>
      <c r="D22" s="56"/>
      <c r="E22" s="56"/>
      <c r="F22" s="56"/>
      <c r="G22" s="56"/>
      <c r="H22" s="56"/>
      <c r="I22" s="56"/>
      <c r="J22" s="57"/>
    </row>
    <row r="23" spans="1:10" ht="15" customHeight="1">
      <c r="A23" s="55"/>
      <c r="B23" s="56"/>
      <c r="C23" s="56"/>
      <c r="D23" s="56"/>
      <c r="E23" s="56"/>
      <c r="F23" s="56"/>
      <c r="G23" s="56"/>
      <c r="H23" s="56"/>
      <c r="I23" s="56"/>
      <c r="J23" s="57"/>
    </row>
    <row r="24" spans="1:10" ht="15" customHeight="1">
      <c r="A24" s="55"/>
      <c r="B24" s="56"/>
      <c r="C24" s="56"/>
      <c r="D24" s="56"/>
      <c r="E24" s="56"/>
      <c r="F24" s="56"/>
      <c r="G24" s="56"/>
      <c r="H24" s="56"/>
      <c r="I24" s="56"/>
      <c r="J24" s="57"/>
    </row>
    <row r="25" spans="1:10" ht="15" customHeight="1">
      <c r="A25" s="55"/>
      <c r="B25" s="56"/>
      <c r="C25" s="56"/>
      <c r="D25" s="56"/>
      <c r="E25" s="56"/>
      <c r="F25" s="56"/>
      <c r="G25" s="56"/>
      <c r="H25" s="56"/>
      <c r="I25" s="56"/>
      <c r="J25" s="57"/>
    </row>
    <row r="26" spans="1:10" ht="15" customHeight="1">
      <c r="A26" s="55"/>
      <c r="B26" s="56"/>
      <c r="C26" s="56"/>
      <c r="D26" s="56"/>
      <c r="E26" s="56"/>
      <c r="F26" s="56"/>
      <c r="G26" s="56"/>
      <c r="H26" s="56"/>
      <c r="I26" s="56"/>
      <c r="J26" s="57"/>
    </row>
    <row r="27" spans="1:10" ht="15" customHeight="1">
      <c r="A27" s="55"/>
      <c r="B27" s="56"/>
      <c r="C27" s="56"/>
      <c r="D27" s="56"/>
      <c r="E27" s="56"/>
      <c r="F27" s="56"/>
      <c r="G27" s="56"/>
      <c r="H27" s="56"/>
      <c r="I27" s="56"/>
      <c r="J27" s="57"/>
    </row>
    <row r="28" spans="1:10" ht="15" customHeight="1">
      <c r="A28" s="55"/>
      <c r="B28" s="56"/>
      <c r="C28" s="56"/>
      <c r="D28" s="56"/>
      <c r="E28" s="56"/>
      <c r="F28" s="56"/>
      <c r="G28" s="56"/>
      <c r="H28" s="56"/>
      <c r="I28" s="56"/>
      <c r="J28" s="57"/>
    </row>
    <row r="29" spans="1:10" ht="15" customHeight="1">
      <c r="A29" s="55"/>
      <c r="B29" s="56"/>
      <c r="C29" s="56"/>
      <c r="D29" s="56"/>
      <c r="E29" s="56"/>
      <c r="F29" s="56"/>
      <c r="G29" s="56"/>
      <c r="H29" s="56"/>
      <c r="I29" s="56"/>
      <c r="J29" s="57"/>
    </row>
    <row r="30" spans="1:10" ht="15" customHeight="1">
      <c r="A30" s="55"/>
      <c r="B30" s="56"/>
      <c r="C30" s="56"/>
      <c r="D30" s="56"/>
      <c r="E30" s="56"/>
      <c r="F30" s="56"/>
      <c r="G30" s="56"/>
      <c r="H30" s="56"/>
      <c r="I30" s="56"/>
      <c r="J30" s="57"/>
    </row>
    <row r="31" spans="1:10" ht="15" customHeight="1">
      <c r="A31" s="55"/>
      <c r="B31" s="56"/>
      <c r="C31" s="56"/>
      <c r="D31" s="56"/>
      <c r="E31" s="56"/>
      <c r="F31" s="56"/>
      <c r="G31" s="56"/>
      <c r="H31" s="56"/>
      <c r="I31" s="56"/>
      <c r="J31" s="57"/>
    </row>
    <row r="32" spans="1:10" ht="15" customHeight="1">
      <c r="A32" s="55"/>
      <c r="B32" s="56"/>
      <c r="C32" s="56"/>
      <c r="D32" s="56"/>
      <c r="E32" s="56"/>
      <c r="F32" s="56"/>
      <c r="G32" s="56"/>
      <c r="H32" s="56"/>
      <c r="I32" s="56"/>
      <c r="J32" s="57"/>
    </row>
    <row r="33" spans="1:10" ht="15" customHeight="1">
      <c r="A33" s="55"/>
      <c r="B33" s="56"/>
      <c r="C33" s="56"/>
      <c r="D33" s="56"/>
      <c r="E33" s="56"/>
      <c r="F33" s="56"/>
      <c r="G33" s="56"/>
      <c r="H33" s="56"/>
      <c r="I33" s="56"/>
      <c r="J33" s="57"/>
    </row>
    <row r="34" spans="1:10" ht="15" customHeight="1">
      <c r="A34" s="55"/>
      <c r="B34" s="56"/>
      <c r="C34" s="56"/>
      <c r="D34" s="56"/>
      <c r="E34" s="56"/>
      <c r="F34" s="56"/>
      <c r="G34" s="56"/>
      <c r="H34" s="56"/>
      <c r="I34" s="56"/>
      <c r="J34" s="57"/>
    </row>
    <row r="35" spans="1:10" ht="15" customHeight="1">
      <c r="A35" s="55"/>
      <c r="B35" s="56"/>
      <c r="C35" s="56"/>
      <c r="D35" s="56"/>
      <c r="E35" s="56"/>
      <c r="F35" s="56"/>
      <c r="G35" s="56"/>
      <c r="H35" s="56"/>
      <c r="I35" s="56"/>
      <c r="J35" s="57"/>
    </row>
    <row r="36" spans="1:10" ht="15" customHeight="1">
      <c r="A36" s="55"/>
      <c r="B36" s="56"/>
      <c r="C36" s="56"/>
      <c r="D36" s="56"/>
      <c r="E36" s="56"/>
      <c r="F36" s="56"/>
      <c r="G36" s="56"/>
      <c r="H36" s="56"/>
      <c r="I36" s="56"/>
      <c r="J36" s="57"/>
    </row>
    <row r="37" spans="1:10" ht="15" customHeight="1">
      <c r="A37" s="55"/>
      <c r="B37" s="56"/>
      <c r="C37" s="56"/>
      <c r="D37" s="56"/>
      <c r="E37" s="56"/>
      <c r="F37" s="56"/>
      <c r="G37" s="56"/>
      <c r="H37" s="56"/>
      <c r="I37" s="56"/>
      <c r="J37" s="57"/>
    </row>
    <row r="38" spans="1:10" ht="15" customHeight="1">
      <c r="A38" s="55"/>
      <c r="B38" s="56"/>
      <c r="C38" s="56"/>
      <c r="D38" s="56"/>
      <c r="E38" s="56"/>
      <c r="F38" s="56"/>
      <c r="G38" s="56"/>
      <c r="H38" s="56"/>
      <c r="I38" s="56"/>
      <c r="J38" s="57"/>
    </row>
    <row r="39" spans="1:10" ht="15" customHeight="1">
      <c r="A39" s="55"/>
      <c r="B39" s="56"/>
      <c r="C39" s="56"/>
      <c r="D39" s="56"/>
      <c r="E39" s="56"/>
      <c r="F39" s="56"/>
      <c r="G39" s="56"/>
      <c r="H39" s="56"/>
      <c r="I39" s="56"/>
      <c r="J39" s="57"/>
    </row>
    <row r="40" spans="1:10" ht="15" customHeight="1">
      <c r="A40" s="55"/>
      <c r="B40" s="56"/>
      <c r="C40" s="56"/>
      <c r="D40" s="56"/>
      <c r="E40" s="56"/>
      <c r="F40" s="56"/>
      <c r="G40" s="56"/>
      <c r="H40" s="56"/>
      <c r="I40" s="56"/>
      <c r="J40" s="57"/>
    </row>
    <row r="41" spans="1:10" ht="15" customHeight="1">
      <c r="A41" s="55"/>
      <c r="B41" s="56"/>
      <c r="C41" s="56"/>
      <c r="D41" s="56"/>
      <c r="E41" s="56"/>
      <c r="F41" s="56"/>
      <c r="G41" s="56"/>
      <c r="H41" s="56"/>
      <c r="I41" s="56"/>
      <c r="J41" s="57"/>
    </row>
    <row r="42" spans="1:10" ht="15" customHeight="1">
      <c r="A42" s="55"/>
      <c r="B42" s="56"/>
      <c r="C42" s="56"/>
      <c r="D42" s="56"/>
      <c r="E42" s="56"/>
      <c r="F42" s="56"/>
      <c r="G42" s="56"/>
      <c r="H42" s="56"/>
      <c r="I42" s="56"/>
      <c r="J42" s="57"/>
    </row>
    <row r="43" spans="1:10" ht="15" customHeight="1">
      <c r="A43" s="55"/>
      <c r="B43" s="56"/>
      <c r="C43" s="56"/>
      <c r="D43" s="56"/>
      <c r="E43" s="56"/>
      <c r="F43" s="56"/>
      <c r="G43" s="56"/>
      <c r="H43" s="56"/>
      <c r="I43" s="56"/>
      <c r="J43" s="57"/>
    </row>
    <row r="44" spans="1:10" ht="15" customHeight="1">
      <c r="A44" s="55"/>
      <c r="B44" s="56"/>
      <c r="C44" s="56"/>
      <c r="D44" s="56"/>
      <c r="E44" s="56"/>
      <c r="F44" s="56"/>
      <c r="G44" s="56"/>
      <c r="H44" s="56"/>
      <c r="I44" s="56"/>
      <c r="J44" s="57"/>
    </row>
    <row r="45" spans="1:10" ht="15" customHeight="1">
      <c r="A45" s="58"/>
      <c r="B45" s="59"/>
      <c r="C45" s="59"/>
      <c r="D45" s="59"/>
      <c r="E45" s="59"/>
      <c r="F45" s="59"/>
      <c r="G45" s="59"/>
      <c r="H45" s="59"/>
      <c r="I45" s="59"/>
      <c r="J45" s="60"/>
    </row>
    <row r="46" spans="1:10" ht="15" customHeight="1">
      <c r="A46" s="62" t="s">
        <v>66</v>
      </c>
      <c r="B46" s="63"/>
      <c r="C46" s="63"/>
      <c r="D46" s="63"/>
      <c r="E46" s="63"/>
      <c r="F46" s="63"/>
      <c r="G46" s="63"/>
      <c r="H46" s="63"/>
      <c r="I46" s="63"/>
      <c r="J46" s="64"/>
    </row>
    <row r="47" spans="1:10" ht="15" customHeight="1">
      <c r="A47" s="65"/>
      <c r="B47" s="66"/>
      <c r="C47" s="66"/>
      <c r="D47" s="66"/>
      <c r="E47" s="66"/>
      <c r="F47" s="66"/>
      <c r="G47" s="66"/>
      <c r="H47" s="66"/>
      <c r="I47" s="66"/>
      <c r="J47" s="67"/>
    </row>
    <row r="48" spans="1:10" ht="15" customHeight="1">
      <c r="A48" s="62" t="s">
        <v>67</v>
      </c>
      <c r="B48" s="63"/>
      <c r="C48" s="63"/>
      <c r="D48" s="63"/>
      <c r="E48" s="63"/>
      <c r="F48" s="63"/>
      <c r="G48" s="63"/>
      <c r="H48" s="62" t="s">
        <v>68</v>
      </c>
      <c r="I48" s="63"/>
      <c r="J48" s="64"/>
    </row>
    <row r="49" spans="1:10" ht="15" customHeight="1">
      <c r="A49" s="65"/>
      <c r="B49" s="66"/>
      <c r="C49" s="66"/>
      <c r="D49" s="66"/>
      <c r="E49" s="66"/>
      <c r="F49" s="66"/>
      <c r="G49" s="66"/>
      <c r="H49" s="65"/>
      <c r="I49" s="66"/>
      <c r="J49" s="67"/>
    </row>
    <row r="50" spans="1:10" ht="15" customHeight="1">
      <c r="A50" s="52"/>
      <c r="B50" s="53"/>
      <c r="C50" s="53"/>
      <c r="D50" s="53"/>
      <c r="E50" s="53"/>
      <c r="F50" s="53"/>
      <c r="G50" s="54"/>
      <c r="H50" s="52"/>
      <c r="I50" s="53"/>
      <c r="J50" s="54"/>
    </row>
    <row r="51" spans="1:10" ht="15" customHeight="1">
      <c r="A51" s="55"/>
      <c r="B51" s="56"/>
      <c r="C51" s="56"/>
      <c r="D51" s="56"/>
      <c r="E51" s="56"/>
      <c r="F51" s="56"/>
      <c r="G51" s="57"/>
      <c r="H51" s="55"/>
      <c r="I51" s="56"/>
      <c r="J51" s="57"/>
    </row>
    <row r="52" spans="1:10" ht="14.4" customHeight="1">
      <c r="A52" s="55"/>
      <c r="B52" s="56"/>
      <c r="C52" s="56"/>
      <c r="D52" s="56"/>
      <c r="E52" s="56"/>
      <c r="F52" s="56"/>
      <c r="G52" s="57"/>
      <c r="H52" s="55"/>
      <c r="I52" s="56"/>
      <c r="J52" s="57"/>
    </row>
    <row r="53" spans="1:10" ht="3" customHeight="1">
      <c r="A53" s="55"/>
      <c r="B53" s="56"/>
      <c r="C53" s="56"/>
      <c r="D53" s="56"/>
      <c r="E53" s="56"/>
      <c r="F53" s="56"/>
      <c r="G53" s="57"/>
      <c r="H53" s="55"/>
      <c r="I53" s="56"/>
      <c r="J53" s="57"/>
    </row>
    <row r="54" spans="1:10" ht="9" customHeight="1">
      <c r="A54" s="55"/>
      <c r="B54" s="56"/>
      <c r="C54" s="56"/>
      <c r="D54" s="56"/>
      <c r="E54" s="56"/>
      <c r="F54" s="56"/>
      <c r="G54" s="57"/>
      <c r="H54" s="55"/>
      <c r="I54" s="56"/>
      <c r="J54" s="57"/>
    </row>
    <row r="55" spans="1:10" ht="14.4" customHeight="1">
      <c r="A55" s="55"/>
      <c r="B55" s="56"/>
      <c r="C55" s="56"/>
      <c r="D55" s="56"/>
      <c r="E55" s="56"/>
      <c r="F55" s="56"/>
      <c r="G55" s="57"/>
      <c r="H55" s="55"/>
      <c r="I55" s="56"/>
      <c r="J55" s="57"/>
    </row>
    <row r="56" spans="1:10" ht="7.8" customHeight="1">
      <c r="A56" s="55"/>
      <c r="B56" s="56"/>
      <c r="C56" s="56"/>
      <c r="D56" s="56"/>
      <c r="E56" s="56"/>
      <c r="F56" s="56"/>
      <c r="G56" s="57"/>
      <c r="H56" s="55"/>
      <c r="I56" s="56"/>
      <c r="J56" s="57"/>
    </row>
    <row r="57" spans="1:10" ht="29.4" customHeight="1">
      <c r="A57" s="58"/>
      <c r="B57" s="59"/>
      <c r="C57" s="59"/>
      <c r="D57" s="59"/>
      <c r="E57" s="59"/>
      <c r="F57" s="59"/>
      <c r="G57" s="60"/>
      <c r="H57" s="58"/>
      <c r="I57" s="59"/>
      <c r="J57" s="60"/>
    </row>
  </sheetData>
  <mergeCells count="36">
    <mergeCell ref="B14:E14"/>
    <mergeCell ref="F14:I14"/>
    <mergeCell ref="B11:E11"/>
    <mergeCell ref="B12:E12"/>
    <mergeCell ref="A1:E2"/>
    <mergeCell ref="F1:J2"/>
    <mergeCell ref="B5:E5"/>
    <mergeCell ref="A3:J3"/>
    <mergeCell ref="B6:E6"/>
    <mergeCell ref="B8:E8"/>
    <mergeCell ref="B10:E10"/>
    <mergeCell ref="B13:E13"/>
    <mergeCell ref="F5:I5"/>
    <mergeCell ref="B7:E7"/>
    <mergeCell ref="F7:I7"/>
    <mergeCell ref="F8:I8"/>
    <mergeCell ref="B9:E9"/>
    <mergeCell ref="F9:I9"/>
    <mergeCell ref="F10:I10"/>
    <mergeCell ref="F11:I11"/>
    <mergeCell ref="F12:I12"/>
    <mergeCell ref="F13:I13"/>
    <mergeCell ref="B15:E15"/>
    <mergeCell ref="F15:I15"/>
    <mergeCell ref="B16:E16"/>
    <mergeCell ref="F16:I16"/>
    <mergeCell ref="B17:E17"/>
    <mergeCell ref="F17:I17"/>
    <mergeCell ref="A19:J45"/>
    <mergeCell ref="A50:G57"/>
    <mergeCell ref="H50:J57"/>
    <mergeCell ref="B18:E18"/>
    <mergeCell ref="F18:I18"/>
    <mergeCell ref="A46:J47"/>
    <mergeCell ref="A48:G49"/>
    <mergeCell ref="H48:J49"/>
  </mergeCells>
  <pageMargins left="0.23749999999999999" right="0.17499999999999999" top="0.66547619047619044" bottom="0" header="0.31496062992126" footer="0.31496062992126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zoomScale="70" zoomScaleNormal="70" workbookViewId="0">
      <selection activeCell="N19" sqref="N19"/>
    </sheetView>
  </sheetViews>
  <sheetFormatPr defaultColWidth="9" defaultRowHeight="14.4"/>
  <cols>
    <col min="1" max="1" width="6.88671875" customWidth="1"/>
    <col min="2" max="2" width="10.44140625" customWidth="1"/>
    <col min="3" max="3" width="46.88671875" customWidth="1"/>
    <col min="4" max="4" width="34.109375" customWidth="1"/>
    <col min="5" max="5" width="43.33203125" customWidth="1"/>
  </cols>
  <sheetData>
    <row r="1" spans="1:6">
      <c r="A1" s="1"/>
      <c r="B1" s="2"/>
      <c r="C1" s="2"/>
      <c r="D1" s="2"/>
      <c r="E1" s="2"/>
      <c r="F1" s="1"/>
    </row>
    <row r="2" spans="1:6" ht="20.399999999999999">
      <c r="A2" s="1"/>
      <c r="B2" s="77" t="s">
        <v>5</v>
      </c>
      <c r="C2" s="77"/>
      <c r="D2" s="77"/>
      <c r="E2" s="77"/>
      <c r="F2" s="1"/>
    </row>
    <row r="3" spans="1:6" ht="20.399999999999999">
      <c r="A3" s="1"/>
      <c r="B3" s="3"/>
      <c r="C3" s="3"/>
      <c r="D3" s="3"/>
      <c r="E3" s="3"/>
      <c r="F3" s="1"/>
    </row>
    <row r="4" spans="1:6">
      <c r="A4" s="1"/>
      <c r="B4" s="4" t="s">
        <v>6</v>
      </c>
      <c r="C4" s="2"/>
      <c r="D4" s="2"/>
      <c r="E4" s="2"/>
      <c r="F4" s="1"/>
    </row>
    <row r="5" spans="1:6">
      <c r="A5" s="1"/>
      <c r="B5" s="4" t="s">
        <v>7</v>
      </c>
      <c r="C5" s="2"/>
      <c r="D5" s="2"/>
      <c r="E5" s="2"/>
      <c r="F5" s="1"/>
    </row>
    <row r="6" spans="1:6">
      <c r="A6" s="1"/>
      <c r="B6" s="4" t="s">
        <v>8</v>
      </c>
      <c r="C6" s="2"/>
      <c r="D6" s="2"/>
      <c r="E6" s="2"/>
      <c r="F6" s="1"/>
    </row>
    <row r="7" spans="1:6">
      <c r="A7" s="1"/>
      <c r="B7" s="5"/>
      <c r="C7" s="5"/>
      <c r="D7" s="5"/>
      <c r="E7" s="5"/>
      <c r="F7" s="1"/>
    </row>
    <row r="8" spans="1:6">
      <c r="A8" s="1"/>
      <c r="B8" s="6" t="s">
        <v>0</v>
      </c>
      <c r="C8" s="6" t="s">
        <v>9</v>
      </c>
      <c r="D8" s="6" t="s">
        <v>10</v>
      </c>
      <c r="E8" s="6" t="s">
        <v>11</v>
      </c>
      <c r="F8" s="1"/>
    </row>
    <row r="9" spans="1:6">
      <c r="A9" s="1"/>
      <c r="B9" s="7" t="s">
        <v>2</v>
      </c>
      <c r="C9" s="7" t="s">
        <v>12</v>
      </c>
      <c r="D9" s="8" t="e">
        <f>D10+D16</f>
        <v>#REF!</v>
      </c>
      <c r="E9" s="7"/>
      <c r="F9" s="1"/>
    </row>
    <row r="10" spans="1:6">
      <c r="A10" s="1"/>
      <c r="B10" s="9">
        <v>1</v>
      </c>
      <c r="C10" s="10" t="s">
        <v>13</v>
      </c>
      <c r="D10" s="11" t="e">
        <f>SUM(D11:D15)</f>
        <v>#REF!</v>
      </c>
      <c r="E10" s="12"/>
      <c r="F10" s="1"/>
    </row>
    <row r="11" spans="1:6">
      <c r="A11" s="1"/>
      <c r="B11" s="13"/>
      <c r="C11" s="14" t="s">
        <v>14</v>
      </c>
      <c r="D11" s="15" t="e">
        <f>'CỬA THÉP MMD'!#REF!</f>
        <v>#REF!</v>
      </c>
      <c r="E11" s="16"/>
      <c r="F11" s="1"/>
    </row>
    <row r="12" spans="1:6">
      <c r="A12" s="1"/>
      <c r="B12" s="13"/>
      <c r="C12" s="14" t="s">
        <v>15</v>
      </c>
      <c r="D12" s="15" t="e">
        <f>'CỬA THÉP MMD'!#REF!</f>
        <v>#REF!</v>
      </c>
      <c r="E12" s="16"/>
      <c r="F12" s="1"/>
    </row>
    <row r="13" spans="1:6">
      <c r="A13" s="1"/>
      <c r="B13" s="13"/>
      <c r="C13" s="14" t="s">
        <v>16</v>
      </c>
      <c r="D13" s="15" t="e">
        <f>'CỬA THÉP MMD'!#REF!</f>
        <v>#REF!</v>
      </c>
      <c r="E13" s="16"/>
      <c r="F13" s="1"/>
    </row>
    <row r="14" spans="1:6">
      <c r="A14" s="1"/>
      <c r="B14" s="13"/>
      <c r="C14" s="14" t="s">
        <v>17</v>
      </c>
      <c r="D14" s="15" t="e">
        <f>'CỬA THÉP MMD'!#REF!</f>
        <v>#REF!</v>
      </c>
      <c r="E14" s="16"/>
      <c r="F14" s="1"/>
    </row>
    <row r="15" spans="1:6">
      <c r="A15" s="1"/>
      <c r="B15" s="13"/>
      <c r="C15" s="14" t="s">
        <v>18</v>
      </c>
      <c r="D15" s="15" t="e">
        <f>'CỬA THÉP MMD'!#REF!+'CỬA THÉP MMD'!#REF!</f>
        <v>#REF!</v>
      </c>
      <c r="E15" s="16"/>
      <c r="F15" s="1"/>
    </row>
    <row r="16" spans="1:6">
      <c r="A16" s="1"/>
      <c r="B16" s="9">
        <v>2</v>
      </c>
      <c r="C16" s="17" t="s">
        <v>19</v>
      </c>
      <c r="D16" s="18" t="e">
        <f>SUM(D17:D19)</f>
        <v>#REF!</v>
      </c>
      <c r="E16" s="12"/>
      <c r="F16" s="1"/>
    </row>
    <row r="17" spans="1:6">
      <c r="A17" s="1"/>
      <c r="B17" s="19"/>
      <c r="C17" s="20" t="s">
        <v>20</v>
      </c>
      <c r="D17" s="21" t="e">
        <f>D20*0.02</f>
        <v>#REF!</v>
      </c>
      <c r="E17" s="22" t="s">
        <v>21</v>
      </c>
      <c r="F17" s="1"/>
    </row>
    <row r="18" spans="1:6">
      <c r="A18" s="1"/>
      <c r="B18" s="23"/>
      <c r="C18" s="14" t="s">
        <v>22</v>
      </c>
      <c r="D18" s="24" t="e">
        <f>D20*0.03</f>
        <v>#REF!</v>
      </c>
      <c r="E18" s="25" t="s">
        <v>23</v>
      </c>
      <c r="F18" s="1"/>
    </row>
    <row r="19" spans="1:6">
      <c r="A19" s="1"/>
      <c r="B19" s="23"/>
      <c r="C19" s="14" t="s">
        <v>24</v>
      </c>
      <c r="D19" s="24" t="e">
        <f>D20*0.02</f>
        <v>#REF!</v>
      </c>
      <c r="E19" s="25" t="s">
        <v>25</v>
      </c>
      <c r="F19" s="1"/>
    </row>
    <row r="20" spans="1:6">
      <c r="A20" s="1"/>
      <c r="B20" s="7" t="s">
        <v>3</v>
      </c>
      <c r="C20" s="7" t="s">
        <v>26</v>
      </c>
      <c r="D20" s="8" t="e">
        <f>D21</f>
        <v>#REF!</v>
      </c>
      <c r="E20" s="7"/>
      <c r="F20" s="1"/>
    </row>
    <row r="21" spans="1:6">
      <c r="A21" s="1"/>
      <c r="B21" s="23"/>
      <c r="C21" s="26" t="s">
        <v>27</v>
      </c>
      <c r="D21" s="27" t="e">
        <f>'CỬA THÉP MMD'!#REF!</f>
        <v>#REF!</v>
      </c>
      <c r="E21" s="16"/>
      <c r="F21" s="1"/>
    </row>
    <row r="22" spans="1:6">
      <c r="A22" s="1"/>
      <c r="B22" s="7" t="s">
        <v>4</v>
      </c>
      <c r="C22" s="7" t="s">
        <v>28</v>
      </c>
      <c r="D22" s="8" t="e">
        <f>D23</f>
        <v>#REF!</v>
      </c>
      <c r="E22" s="7"/>
      <c r="F22" s="1"/>
    </row>
    <row r="23" spans="1:6">
      <c r="A23" s="1"/>
      <c r="B23" s="28"/>
      <c r="C23" s="29" t="s">
        <v>29</v>
      </c>
      <c r="D23" s="30" t="e">
        <f>D21-D9</f>
        <v>#REF!</v>
      </c>
      <c r="E23" s="31" t="e">
        <f>D23/D21</f>
        <v>#REF!</v>
      </c>
      <c r="F23" s="1"/>
    </row>
    <row r="24" spans="1:6">
      <c r="A24" s="1"/>
      <c r="B24" s="32"/>
      <c r="C24" s="33"/>
      <c r="D24" s="34"/>
      <c r="E24" s="35"/>
      <c r="F24" s="1"/>
    </row>
    <row r="25" spans="1:6">
      <c r="A25" s="1"/>
      <c r="B25" s="73" t="s">
        <v>30</v>
      </c>
      <c r="C25" s="73"/>
      <c r="D25" s="73"/>
      <c r="E25" s="73"/>
      <c r="F25" s="1"/>
    </row>
    <row r="26" spans="1:6">
      <c r="A26" s="1"/>
      <c r="B26" s="33"/>
      <c r="C26" s="33"/>
      <c r="D26" s="33"/>
      <c r="E26" s="33"/>
      <c r="F26" s="1"/>
    </row>
    <row r="27" spans="1:6" ht="15.6">
      <c r="A27" s="1"/>
      <c r="B27" s="74" t="s">
        <v>31</v>
      </c>
      <c r="C27" s="74"/>
      <c r="D27" s="74"/>
      <c r="E27" s="74"/>
      <c r="F27" s="1"/>
    </row>
    <row r="28" spans="1:6">
      <c r="A28" s="1"/>
      <c r="B28" s="36"/>
      <c r="C28" s="36"/>
      <c r="D28" s="1"/>
      <c r="E28" s="37"/>
      <c r="F28" s="1"/>
    </row>
    <row r="29" spans="1:6">
      <c r="A29" s="1"/>
      <c r="B29" s="38"/>
      <c r="C29" s="38"/>
      <c r="D29" s="37"/>
      <c r="E29" s="38"/>
      <c r="F29" s="1"/>
    </row>
    <row r="30" spans="1:6">
      <c r="A30" s="1"/>
      <c r="B30" s="38"/>
      <c r="C30" s="38"/>
      <c r="D30" s="38"/>
      <c r="E30" s="38"/>
      <c r="F30" s="1"/>
    </row>
    <row r="31" spans="1:6">
      <c r="A31" s="1"/>
      <c r="B31" s="75" t="s">
        <v>32</v>
      </c>
      <c r="C31" s="76"/>
      <c r="D31" s="76"/>
      <c r="E31" s="76"/>
      <c r="F31" s="1"/>
    </row>
    <row r="32" spans="1:6">
      <c r="A32" s="1"/>
      <c r="B32" s="39"/>
      <c r="C32" s="39"/>
      <c r="D32" s="39"/>
      <c r="E32" s="39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2"/>
      <c r="C34" s="2"/>
      <c r="D34" s="2"/>
      <c r="E34" s="2"/>
      <c r="F34" s="1"/>
    </row>
    <row r="35" spans="1:6" ht="20.399999999999999">
      <c r="B35" s="77" t="s">
        <v>33</v>
      </c>
      <c r="C35" s="77"/>
      <c r="D35" s="77"/>
      <c r="E35" s="77"/>
    </row>
    <row r="36" spans="1:6" ht="20.399999999999999">
      <c r="B36" s="3"/>
      <c r="C36" s="3"/>
      <c r="D36" s="3"/>
      <c r="E36" s="3"/>
    </row>
    <row r="37" spans="1:6">
      <c r="B37" s="4" t="s">
        <v>6</v>
      </c>
      <c r="C37" s="2"/>
      <c r="D37" s="2"/>
      <c r="E37" s="2"/>
    </row>
    <row r="38" spans="1:6">
      <c r="B38" s="4" t="s">
        <v>7</v>
      </c>
      <c r="C38" s="2"/>
      <c r="D38" s="2"/>
      <c r="E38" s="2"/>
    </row>
    <row r="39" spans="1:6">
      <c r="B39" s="4" t="s">
        <v>8</v>
      </c>
      <c r="C39" s="2"/>
      <c r="D39" s="2"/>
      <c r="E39" s="2"/>
    </row>
    <row r="40" spans="1:6">
      <c r="B40" s="5"/>
      <c r="C40" s="5"/>
      <c r="D40" s="5"/>
      <c r="E40" s="5"/>
    </row>
    <row r="41" spans="1:6">
      <c r="B41" s="6" t="s">
        <v>0</v>
      </c>
      <c r="C41" s="6" t="s">
        <v>9</v>
      </c>
      <c r="D41" s="6" t="s">
        <v>10</v>
      </c>
      <c r="E41" s="6" t="s">
        <v>11</v>
      </c>
    </row>
    <row r="42" spans="1:6">
      <c r="B42" s="7" t="s">
        <v>2</v>
      </c>
      <c r="C42" s="7" t="s">
        <v>12</v>
      </c>
      <c r="D42" s="8" t="e">
        <f>D43+D47</f>
        <v>#REF!</v>
      </c>
      <c r="E42" s="7"/>
    </row>
    <row r="43" spans="1:6">
      <c r="B43" s="9">
        <v>1</v>
      </c>
      <c r="C43" s="10" t="s">
        <v>13</v>
      </c>
      <c r="D43" s="11" t="e">
        <f>SUM(D44:D46)</f>
        <v>#REF!</v>
      </c>
      <c r="E43" s="12"/>
    </row>
    <row r="44" spans="1:6">
      <c r="B44" s="13"/>
      <c r="C44" s="14" t="s">
        <v>14</v>
      </c>
      <c r="D44" s="15" t="e">
        <f>D11</f>
        <v>#REF!</v>
      </c>
      <c r="E44" s="16"/>
    </row>
    <row r="45" spans="1:6">
      <c r="B45" s="13"/>
      <c r="C45" s="14" t="s">
        <v>15</v>
      </c>
      <c r="D45" s="15" t="e">
        <f t="shared" ref="D45:D46" si="0">D12</f>
        <v>#REF!</v>
      </c>
      <c r="E45" s="16"/>
    </row>
    <row r="46" spans="1:6">
      <c r="B46" s="13"/>
      <c r="C46" s="14" t="s">
        <v>16</v>
      </c>
      <c r="D46" s="15" t="e">
        <f t="shared" si="0"/>
        <v>#REF!</v>
      </c>
      <c r="E46" s="16"/>
    </row>
    <row r="47" spans="1:6">
      <c r="B47" s="9">
        <v>2</v>
      </c>
      <c r="C47" s="17" t="s">
        <v>19</v>
      </c>
      <c r="D47" s="18" t="e">
        <f>SUM(D48:D50)</f>
        <v>#REF!</v>
      </c>
      <c r="E47" s="12"/>
    </row>
    <row r="48" spans="1:6">
      <c r="B48" s="19"/>
      <c r="C48" s="20" t="s">
        <v>20</v>
      </c>
      <c r="D48" s="21" t="e">
        <f>D51*0.02</f>
        <v>#REF!</v>
      </c>
      <c r="E48" s="22" t="s">
        <v>21</v>
      </c>
    </row>
    <row r="49" spans="2:5">
      <c r="B49" s="23"/>
      <c r="C49" s="14" t="s">
        <v>22</v>
      </c>
      <c r="D49" s="24" t="e">
        <f>D51*0.03</f>
        <v>#REF!</v>
      </c>
      <c r="E49" s="25" t="s">
        <v>23</v>
      </c>
    </row>
    <row r="50" spans="2:5">
      <c r="B50" s="23"/>
      <c r="C50" s="14" t="s">
        <v>24</v>
      </c>
      <c r="D50" s="24" t="e">
        <f>D51*0.02</f>
        <v>#REF!</v>
      </c>
      <c r="E50" s="25" t="s">
        <v>25</v>
      </c>
    </row>
    <row r="51" spans="2:5">
      <c r="B51" s="7" t="s">
        <v>3</v>
      </c>
      <c r="C51" s="7" t="s">
        <v>26</v>
      </c>
      <c r="D51" s="8" t="e">
        <f>D52</f>
        <v>#REF!</v>
      </c>
      <c r="E51" s="7"/>
    </row>
    <row r="52" spans="2:5">
      <c r="B52" s="23"/>
      <c r="C52" s="26" t="s">
        <v>27</v>
      </c>
      <c r="D52" s="27" t="e">
        <f>'CỬA THÉP MMD'!#REF!</f>
        <v>#REF!</v>
      </c>
      <c r="E52" s="16"/>
    </row>
    <row r="53" spans="2:5">
      <c r="B53" s="7" t="s">
        <v>4</v>
      </c>
      <c r="C53" s="7" t="s">
        <v>28</v>
      </c>
      <c r="D53" s="8" t="e">
        <f>D54</f>
        <v>#REF!</v>
      </c>
      <c r="E53" s="7"/>
    </row>
    <row r="54" spans="2:5">
      <c r="B54" s="28"/>
      <c r="C54" s="29" t="s">
        <v>29</v>
      </c>
      <c r="D54" s="30" t="e">
        <f>D52-D42</f>
        <v>#REF!</v>
      </c>
      <c r="E54" s="31" t="e">
        <f>D54/D52</f>
        <v>#REF!</v>
      </c>
    </row>
    <row r="55" spans="2:5">
      <c r="B55" s="32"/>
      <c r="C55" s="33"/>
      <c r="D55" s="34"/>
      <c r="E55" s="35"/>
    </row>
    <row r="56" spans="2:5">
      <c r="B56" s="73" t="s">
        <v>34</v>
      </c>
      <c r="C56" s="73"/>
      <c r="D56" s="73"/>
      <c r="E56" s="73"/>
    </row>
    <row r="57" spans="2:5">
      <c r="B57" s="33"/>
      <c r="C57" s="33"/>
      <c r="D57" s="33"/>
      <c r="E57" s="33"/>
    </row>
    <row r="58" spans="2:5" ht="15.6">
      <c r="B58" s="74" t="s">
        <v>31</v>
      </c>
      <c r="C58" s="74"/>
      <c r="D58" s="74"/>
      <c r="E58" s="74"/>
    </row>
    <row r="59" spans="2:5">
      <c r="B59" s="36"/>
      <c r="C59" s="36"/>
      <c r="D59" s="1"/>
      <c r="E59" s="37"/>
    </row>
    <row r="60" spans="2:5">
      <c r="B60" s="38"/>
      <c r="C60" s="38"/>
      <c r="D60" s="37"/>
      <c r="E60" s="38"/>
    </row>
    <row r="61" spans="2:5">
      <c r="B61" s="38"/>
      <c r="C61" s="38"/>
      <c r="D61" s="38"/>
      <c r="E61" s="38"/>
    </row>
    <row r="62" spans="2:5">
      <c r="B62" s="75" t="s">
        <v>32</v>
      </c>
      <c r="C62" s="76"/>
      <c r="D62" s="76"/>
      <c r="E62" s="76"/>
    </row>
    <row r="63" spans="2:5">
      <c r="B63" s="39"/>
      <c r="C63" s="39"/>
      <c r="D63" s="39"/>
      <c r="E63" s="39"/>
    </row>
  </sheetData>
  <mergeCells count="8">
    <mergeCell ref="B56:E56"/>
    <mergeCell ref="B58:E58"/>
    <mergeCell ref="B62:E62"/>
    <mergeCell ref="B2:E2"/>
    <mergeCell ref="B25:E25"/>
    <mergeCell ref="B27:E27"/>
    <mergeCell ref="B31:E31"/>
    <mergeCell ref="B35:E35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CỬA THÉP MMD</vt:lpstr>
      <vt:lpstr>KTLN </vt:lpstr>
      <vt:lpstr>'CỬA THÉP MMD'!Print_Area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2023-05-12T06:33:45Z</cp:lastPrinted>
  <dcterms:created xsi:type="dcterms:W3CDTF">2021-04-16T01:12:00Z</dcterms:created>
  <dcterms:modified xsi:type="dcterms:W3CDTF">2023-05-16T07:12:43Z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613005BD2ADC4553B2C9DFF34BB04E84</vt:lpwstr>
  </property>
  <property fmtid="{D5CDD505-2E9C-101B-9397-08002B2CF9AE}" pid="3" name="KSOProductBuildVer">
    <vt:lpwstr>1033-11.2.0.11074</vt:lpwstr>
  </property>
</Properties>
</file>